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7755" activeTab="0"/>
  </bookViews>
  <sheets>
    <sheet name="Schodisko - www.stavba-az.sk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<sst xmlns="http://schemas.openxmlformats.org/spreadsheetml/2006/main" count="40" uniqueCount="31">
  <si>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Výpočet schodiska :</t>
  </si>
  <si>
    <t>Výška podlažia :</t>
  </si>
  <si>
    <t>Preferovaná výška stupňa :</t>
  </si>
  <si>
    <t>mm</t>
  </si>
  <si>
    <t>Hp =</t>
  </si>
  <si>
    <t>V =</t>
  </si>
  <si>
    <t>n =</t>
  </si>
  <si>
    <t>Reálna výška stupňa :</t>
  </si>
  <si>
    <t>H =</t>
  </si>
  <si>
    <t>Šírka stupňa :</t>
  </si>
  <si>
    <t>Počet stupňov :</t>
  </si>
  <si>
    <t>B =</t>
  </si>
  <si>
    <t>Tvar stupňa schodiska je :</t>
  </si>
  <si>
    <t xml:space="preserve"> /</t>
  </si>
  <si>
    <t>Odporúčaný počet ramien :</t>
  </si>
  <si>
    <t>nR =</t>
  </si>
  <si>
    <t>Stavba od A po Z, www.stavba-az.sk</t>
  </si>
  <si>
    <t>H / B =</t>
  </si>
  <si>
    <t>Nápoveda pre Hp :</t>
  </si>
  <si>
    <t>Mierne schodisko :</t>
  </si>
  <si>
    <t>Normálne schodisko :</t>
  </si>
  <si>
    <t>Strmé schodisko :</t>
  </si>
  <si>
    <t>Hp=</t>
  </si>
  <si>
    <t>135 - 150</t>
  </si>
  <si>
    <t>&gt;180</t>
  </si>
  <si>
    <t>150 - 180</t>
  </si>
  <si>
    <t>Súvisiaca téma :</t>
  </si>
  <si>
    <t>www.stavba-az.sk/viewtopic.php?p=1800</t>
  </si>
  <si>
    <t>zadajte</t>
  </si>
  <si>
    <t>x</t>
  </si>
  <si>
    <t xml:space="preserve"> - šírku B môžeme zaokrúhliť na 5mm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</si>
</sst>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12" borderId="0" xfId="0" applyFill="1" applyBorder="1" applyAlignment="1">
      <alignment/>
    </xf>
    <xf numFmtId="2" fontId="0" fillId="12" borderId="0" xfId="0" applyNumberFormat="1" applyFill="1" applyBorder="1" applyAlignment="1">
      <alignment/>
    </xf>
    <xf numFmtId="0" fontId="3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/>
    </xf>
    <xf numFmtId="0" fontId="0" fillId="9" borderId="0" xfId="0" applyFill="1" applyBorder="1" applyAlignment="1">
      <alignment/>
    </xf>
    <xf numFmtId="0" fontId="40" fillId="0" borderId="10" xfId="0" applyFont="1" applyBorder="1" applyAlignment="1">
      <alignment horizontal="right"/>
    </xf>
    <xf numFmtId="0" fontId="0" fillId="19" borderId="0" xfId="0" applyFill="1" applyBorder="1" applyAlignment="1" applyProtection="1">
      <alignment/>
      <protection locked="0"/>
    </xf>
    <xf numFmtId="0" fontId="3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 horizontal="right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3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43" fillId="0" borderId="0" xfId="36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2</xdr:row>
      <xdr:rowOff>76200</xdr:rowOff>
    </xdr:from>
    <xdr:to>
      <xdr:col>11</xdr:col>
      <xdr:colOff>809625</xdr:colOff>
      <xdr:row>15</xdr:row>
      <xdr:rowOff>95250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61950"/>
          <a:ext cx="18669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4</xdr:row>
      <xdr:rowOff>104775</xdr:rowOff>
    </xdr:from>
    <xdr:to>
      <xdr:col>6</xdr:col>
      <xdr:colOff>257175</xdr:colOff>
      <xdr:row>4</xdr:row>
      <xdr:rowOff>104775</xdr:rowOff>
    </xdr:to>
    <xdr:sp>
      <xdr:nvSpPr>
        <xdr:cNvPr id="2" name="Rovná spojovacia šípka 6"/>
        <xdr:cNvSpPr>
          <a:spLocks/>
        </xdr:cNvSpPr>
      </xdr:nvSpPr>
      <xdr:spPr>
        <a:xfrm flipH="1">
          <a:off x="3409950" y="771525"/>
          <a:ext cx="219075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5</xdr:row>
      <xdr:rowOff>114300</xdr:rowOff>
    </xdr:from>
    <xdr:to>
      <xdr:col>6</xdr:col>
      <xdr:colOff>257175</xdr:colOff>
      <xdr:row>5</xdr:row>
      <xdr:rowOff>114300</xdr:rowOff>
    </xdr:to>
    <xdr:sp>
      <xdr:nvSpPr>
        <xdr:cNvPr id="3" name="Rovná spojovacia šípka 8"/>
        <xdr:cNvSpPr>
          <a:spLocks/>
        </xdr:cNvSpPr>
      </xdr:nvSpPr>
      <xdr:spPr>
        <a:xfrm flipH="1">
          <a:off x="3409950" y="971550"/>
          <a:ext cx="219075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419100</xdr:colOff>
      <xdr:row>13</xdr:row>
      <xdr:rowOff>114300</xdr:rowOff>
    </xdr:from>
    <xdr:to>
      <xdr:col>9</xdr:col>
      <xdr:colOff>47625</xdr:colOff>
      <xdr:row>16</xdr:row>
      <xdr:rowOff>38100</xdr:rowOff>
    </xdr:to>
    <xdr:sp>
      <xdr:nvSpPr>
        <xdr:cNvPr id="4" name="Rovná spojovacia šípka 10"/>
        <xdr:cNvSpPr>
          <a:spLocks/>
        </xdr:cNvSpPr>
      </xdr:nvSpPr>
      <xdr:spPr>
        <a:xfrm>
          <a:off x="4105275" y="2505075"/>
          <a:ext cx="361950" cy="4953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ba-az.sk/viewtopic.php?p=180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.421875" style="0" customWidth="1"/>
    <col min="2" max="2" width="2.8515625" style="0" customWidth="1"/>
    <col min="3" max="3" width="26.421875" style="0" customWidth="1"/>
    <col min="4" max="4" width="7.140625" style="1" customWidth="1"/>
    <col min="5" max="5" width="8.421875" style="0" customWidth="1"/>
    <col min="6" max="6" width="4.28125" style="0" customWidth="1"/>
    <col min="7" max="7" width="4.7109375" style="0" customWidth="1"/>
    <col min="8" max="8" width="7.7109375" style="0" customWidth="1"/>
    <col min="9" max="9" width="3.28125" style="0" customWidth="1"/>
    <col min="12" max="12" width="14.00390625" style="0" customWidth="1"/>
    <col min="13" max="13" width="3.421875" style="0" customWidth="1"/>
    <col min="14" max="14" width="3.140625" style="0" customWidth="1"/>
  </cols>
  <sheetData>
    <row r="1" ht="7.5" customHeight="1"/>
    <row r="2" spans="2:14" ht="15">
      <c r="B2" s="18"/>
      <c r="C2" s="19"/>
      <c r="D2" s="20"/>
      <c r="E2" s="19"/>
      <c r="F2" s="19"/>
      <c r="G2" s="19"/>
      <c r="H2" s="19"/>
      <c r="I2" s="19"/>
      <c r="J2" s="19"/>
      <c r="K2" s="19"/>
      <c r="L2" s="19"/>
      <c r="M2" s="21"/>
      <c r="N2" s="16"/>
    </row>
    <row r="3" spans="2:14" ht="15">
      <c r="B3" s="22"/>
      <c r="C3" s="8" t="s">
        <v>0</v>
      </c>
      <c r="D3" s="3"/>
      <c r="E3" s="2"/>
      <c r="F3" s="2"/>
      <c r="G3" s="2"/>
      <c r="H3" s="13" t="s">
        <v>16</v>
      </c>
      <c r="I3" s="4"/>
      <c r="J3" s="4"/>
      <c r="K3" s="4"/>
      <c r="L3" s="4"/>
      <c r="M3" s="23"/>
      <c r="N3" s="16"/>
    </row>
    <row r="4" spans="2:14" ht="15">
      <c r="B4" s="22"/>
      <c r="C4" s="4"/>
      <c r="D4" s="5"/>
      <c r="E4" s="4"/>
      <c r="F4" s="4"/>
      <c r="G4" s="4"/>
      <c r="H4" s="4"/>
      <c r="I4" s="4"/>
      <c r="J4" s="4"/>
      <c r="K4" s="4"/>
      <c r="L4" s="4"/>
      <c r="M4" s="23"/>
      <c r="N4" s="16"/>
    </row>
    <row r="5" spans="2:14" ht="15">
      <c r="B5" s="22"/>
      <c r="C5" s="4" t="s">
        <v>1</v>
      </c>
      <c r="D5" s="5" t="s">
        <v>5</v>
      </c>
      <c r="E5" s="14">
        <v>2900</v>
      </c>
      <c r="F5" s="4" t="s">
        <v>3</v>
      </c>
      <c r="G5" s="4"/>
      <c r="H5" s="15" t="s">
        <v>28</v>
      </c>
      <c r="I5" s="4"/>
      <c r="J5" s="4"/>
      <c r="K5" s="4"/>
      <c r="L5" s="4"/>
      <c r="M5" s="23"/>
      <c r="N5" s="16"/>
    </row>
    <row r="6" spans="2:14" ht="15">
      <c r="B6" s="22"/>
      <c r="C6" s="4" t="s">
        <v>2</v>
      </c>
      <c r="D6" s="5" t="s">
        <v>4</v>
      </c>
      <c r="E6" s="14">
        <v>180</v>
      </c>
      <c r="F6" s="4" t="s">
        <v>3</v>
      </c>
      <c r="G6" s="4"/>
      <c r="H6" s="15" t="s">
        <v>28</v>
      </c>
      <c r="I6" s="4"/>
      <c r="J6" s="4"/>
      <c r="K6" s="4"/>
      <c r="L6" s="4"/>
      <c r="M6" s="23"/>
      <c r="N6" s="16"/>
    </row>
    <row r="7" spans="2:14" ht="15">
      <c r="B7" s="22"/>
      <c r="C7" s="4"/>
      <c r="D7" s="5"/>
      <c r="E7" s="4"/>
      <c r="F7" s="4"/>
      <c r="G7" s="4"/>
      <c r="H7" s="4"/>
      <c r="I7" s="4"/>
      <c r="J7" s="4"/>
      <c r="K7" s="4"/>
      <c r="L7" s="4"/>
      <c r="M7" s="23"/>
      <c r="N7" s="16"/>
    </row>
    <row r="8" spans="2:14" ht="15">
      <c r="B8" s="22"/>
      <c r="C8" s="4" t="s">
        <v>10</v>
      </c>
      <c r="D8" s="5" t="s">
        <v>6</v>
      </c>
      <c r="E8" s="28">
        <f>ROUND(E5/E6,0)</f>
        <v>16</v>
      </c>
      <c r="F8" s="4" t="s">
        <v>29</v>
      </c>
      <c r="G8" s="4"/>
      <c r="H8" s="4"/>
      <c r="I8" s="4"/>
      <c r="J8" s="4"/>
      <c r="K8" s="4"/>
      <c r="L8" s="4"/>
      <c r="M8" s="23"/>
      <c r="N8" s="16"/>
    </row>
    <row r="9" spans="2:14" ht="15">
      <c r="B9" s="22"/>
      <c r="C9" s="4" t="s">
        <v>7</v>
      </c>
      <c r="D9" s="5" t="s">
        <v>8</v>
      </c>
      <c r="E9" s="7">
        <f>E5/E8</f>
        <v>181.25</v>
      </c>
      <c r="F9" s="4" t="s">
        <v>3</v>
      </c>
      <c r="G9" s="4"/>
      <c r="H9" s="4"/>
      <c r="I9" s="4"/>
      <c r="J9" s="4"/>
      <c r="K9" s="4"/>
      <c r="L9" s="4"/>
      <c r="M9" s="23"/>
      <c r="N9" s="16"/>
    </row>
    <row r="10" spans="2:14" ht="15">
      <c r="B10" s="22"/>
      <c r="C10" s="4" t="s">
        <v>9</v>
      </c>
      <c r="D10" s="5" t="s">
        <v>11</v>
      </c>
      <c r="E10" s="6">
        <f>ROUND(630-2*E9,0)</f>
        <v>268</v>
      </c>
      <c r="F10" s="4"/>
      <c r="G10" s="4"/>
      <c r="H10" s="4"/>
      <c r="I10" s="4"/>
      <c r="J10" s="4"/>
      <c r="K10" s="4"/>
      <c r="L10" s="4"/>
      <c r="M10" s="23"/>
      <c r="N10" s="16"/>
    </row>
    <row r="11" spans="2:14" ht="15">
      <c r="B11" s="22"/>
      <c r="C11" s="4"/>
      <c r="D11" s="5"/>
      <c r="E11" s="11"/>
      <c r="F11" s="4"/>
      <c r="G11" s="4"/>
      <c r="H11" s="4"/>
      <c r="I11" s="4"/>
      <c r="J11" s="4"/>
      <c r="K11" s="4"/>
      <c r="L11" s="4"/>
      <c r="M11" s="23"/>
      <c r="N11" s="16"/>
    </row>
    <row r="12" spans="2:14" ht="15">
      <c r="B12" s="22"/>
      <c r="C12" s="11" t="s">
        <v>14</v>
      </c>
      <c r="D12" s="5" t="s">
        <v>15</v>
      </c>
      <c r="E12" s="12">
        <f>ROUNDUP(E8/16,0)</f>
        <v>1</v>
      </c>
      <c r="F12" s="4"/>
      <c r="G12" s="4"/>
      <c r="H12" s="4"/>
      <c r="I12" s="4"/>
      <c r="J12" s="4"/>
      <c r="K12" s="4"/>
      <c r="L12" s="4"/>
      <c r="M12" s="23"/>
      <c r="N12" s="16"/>
    </row>
    <row r="13" spans="2:14" ht="15.75" thickBot="1">
      <c r="B13" s="22"/>
      <c r="C13" s="9"/>
      <c r="D13" s="10"/>
      <c r="E13" s="9"/>
      <c r="F13" s="9"/>
      <c r="G13" s="9"/>
      <c r="H13" s="9"/>
      <c r="I13" s="4"/>
      <c r="J13" s="4"/>
      <c r="K13" s="4"/>
      <c r="L13" s="4"/>
      <c r="M13" s="23"/>
      <c r="N13" s="16"/>
    </row>
    <row r="14" spans="2:14" ht="15">
      <c r="B14" s="22"/>
      <c r="C14" s="4" t="s">
        <v>12</v>
      </c>
      <c r="D14" s="24" t="s">
        <v>17</v>
      </c>
      <c r="E14" s="25">
        <f>E9</f>
        <v>181.25</v>
      </c>
      <c r="F14" s="26" t="s">
        <v>13</v>
      </c>
      <c r="G14" s="27">
        <f>E10</f>
        <v>268</v>
      </c>
      <c r="H14" s="28" t="s">
        <v>3</v>
      </c>
      <c r="I14" s="4"/>
      <c r="J14" s="4"/>
      <c r="K14" s="4"/>
      <c r="L14" s="4"/>
      <c r="M14" s="23"/>
      <c r="N14" s="16"/>
    </row>
    <row r="15" spans="2:14" ht="15">
      <c r="B15" s="22"/>
      <c r="C15" s="34" t="str">
        <f>IF(E8&gt;16,"! Schodisko je potrebné rozdeliť podestou na viac ramien - (nR) !","Návrhu vyhovuje jednoramenné schodisko.")</f>
        <v>Návrhu vyhovuje jednoramenné schodisko.</v>
      </c>
      <c r="D15" s="34"/>
      <c r="E15" s="34"/>
      <c r="F15" s="34"/>
      <c r="G15" s="34"/>
      <c r="H15" s="34"/>
      <c r="I15" s="4"/>
      <c r="J15" s="4"/>
      <c r="K15" s="4"/>
      <c r="L15" s="4"/>
      <c r="M15" s="23"/>
      <c r="N15" s="16"/>
    </row>
    <row r="16" spans="2:14" ht="15">
      <c r="B16" s="22"/>
      <c r="C16" s="4"/>
      <c r="D16" s="5"/>
      <c r="E16" s="4"/>
      <c r="F16" s="4"/>
      <c r="G16" s="4"/>
      <c r="H16" s="4"/>
      <c r="I16" s="4"/>
      <c r="J16" s="4"/>
      <c r="K16" s="4"/>
      <c r="L16" s="4"/>
      <c r="M16" s="23"/>
      <c r="N16" s="16"/>
    </row>
    <row r="17" spans="2:14" ht="15">
      <c r="B17" s="22"/>
      <c r="C17" s="8" t="s">
        <v>18</v>
      </c>
      <c r="D17" s="3"/>
      <c r="E17" s="2"/>
      <c r="F17" s="2"/>
      <c r="G17" s="2"/>
      <c r="H17" s="2"/>
      <c r="I17" s="4"/>
      <c r="J17" s="4" t="s">
        <v>30</v>
      </c>
      <c r="K17" s="4"/>
      <c r="L17" s="4"/>
      <c r="M17" s="23"/>
      <c r="N17" s="16"/>
    </row>
    <row r="18" spans="2:14" ht="15">
      <c r="B18" s="22"/>
      <c r="C18" s="4" t="s">
        <v>19</v>
      </c>
      <c r="D18" s="5" t="s">
        <v>22</v>
      </c>
      <c r="E18" s="35" t="s">
        <v>23</v>
      </c>
      <c r="F18" s="35"/>
      <c r="G18" s="4" t="s">
        <v>3</v>
      </c>
      <c r="H18" s="4"/>
      <c r="I18" s="4"/>
      <c r="J18" s="4"/>
      <c r="K18" s="4"/>
      <c r="L18" s="4"/>
      <c r="M18" s="23"/>
      <c r="N18" s="16"/>
    </row>
    <row r="19" spans="2:14" ht="15">
      <c r="B19" s="22"/>
      <c r="C19" s="4" t="s">
        <v>20</v>
      </c>
      <c r="D19" s="5" t="s">
        <v>22</v>
      </c>
      <c r="E19" s="36" t="s">
        <v>25</v>
      </c>
      <c r="F19" s="36"/>
      <c r="G19" s="4" t="s">
        <v>3</v>
      </c>
      <c r="H19" s="4"/>
      <c r="I19" s="29" t="s">
        <v>26</v>
      </c>
      <c r="J19" s="4"/>
      <c r="K19" s="4"/>
      <c r="L19" s="4"/>
      <c r="M19" s="23"/>
      <c r="N19" s="16"/>
    </row>
    <row r="20" spans="2:14" ht="15">
      <c r="B20" s="22"/>
      <c r="C20" s="4" t="s">
        <v>21</v>
      </c>
      <c r="D20" s="5" t="s">
        <v>22</v>
      </c>
      <c r="E20" s="36" t="s">
        <v>24</v>
      </c>
      <c r="F20" s="36"/>
      <c r="G20" s="4" t="s">
        <v>3</v>
      </c>
      <c r="H20" s="30"/>
      <c r="I20" s="37" t="s">
        <v>27</v>
      </c>
      <c r="J20" s="37"/>
      <c r="K20" s="37"/>
      <c r="L20" s="37"/>
      <c r="M20" s="31"/>
      <c r="N20" s="16"/>
    </row>
    <row r="21" spans="2:14" ht="15">
      <c r="B21" s="32"/>
      <c r="C21" s="2"/>
      <c r="D21" s="3"/>
      <c r="E21" s="2"/>
      <c r="F21" s="2"/>
      <c r="G21" s="2"/>
      <c r="H21" s="2"/>
      <c r="I21" s="2"/>
      <c r="J21" s="2"/>
      <c r="K21" s="2"/>
      <c r="L21" s="2"/>
      <c r="M21" s="33"/>
      <c r="N21" s="16"/>
    </row>
    <row r="22" spans="2:14" ht="15">
      <c r="B22" s="16"/>
      <c r="C22" s="16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</row>
  </sheetData>
  <sheetProtection password="D900" sheet="1" objects="1" scenarios="1"/>
  <mergeCells count="5">
    <mergeCell ref="C15:H15"/>
    <mergeCell ref="E18:F18"/>
    <mergeCell ref="E19:F19"/>
    <mergeCell ref="E20:F20"/>
    <mergeCell ref="I20:L20"/>
  </mergeCells>
  <hyperlinks>
    <hyperlink ref="I20" r:id="rId1" display="www.stavba-az.sk/viewtopic.php?p=180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StMirec</dc:creator>
  <cp:keywords/>
  <dc:description/>
  <cp:lastModifiedBy>StMirec</cp:lastModifiedBy>
  <dcterms:created xsi:type="dcterms:W3CDTF">2013-09-09T14:44:31Z</dcterms:created>
  <dcterms:modified xsi:type="dcterms:W3CDTF">2013-09-10T10:22:17Z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